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95" windowWidth="20115" windowHeight="7575"/>
  </bookViews>
  <sheets>
    <sheet name="Sheet4" sheetId="4" r:id="rId1"/>
  </sheets>
  <calcPr calcId="145621"/>
</workbook>
</file>

<file path=xl/calcChain.xml><?xml version="1.0" encoding="utf-8"?>
<calcChain xmlns="http://schemas.openxmlformats.org/spreadsheetml/2006/main">
  <c r="F28" i="4" l="1"/>
  <c r="F27" i="4" l="1"/>
  <c r="F26" i="4"/>
  <c r="H32" i="4" l="1"/>
  <c r="H34" i="4" l="1"/>
  <c r="H26" i="4"/>
  <c r="H28" i="4" l="1"/>
  <c r="H27" i="4"/>
  <c r="H35" i="4" l="1"/>
</calcChain>
</file>

<file path=xl/sharedStrings.xml><?xml version="1.0" encoding="utf-8"?>
<sst xmlns="http://schemas.openxmlformats.org/spreadsheetml/2006/main" count="98" uniqueCount="75">
  <si>
    <t>Mokesčio pavadinimas</t>
  </si>
  <si>
    <t>Pastabos</t>
  </si>
  <si>
    <t>1. Bendrosios nuosavybės administravimas</t>
  </si>
  <si>
    <t>2. Bendrojo naudojimo objektų (išskyrus šildymo ir karšto vandens sistemų, lifto) nuolatinė  techninė priežiūra (eksploatavimas)</t>
  </si>
  <si>
    <t>3. Šildymo ir karšto vandens sistemos priežiūra (eksploatavimo)</t>
  </si>
  <si>
    <t>4. Bendrojo naudojimo objektų atnaujinimo darbai (jei šie darbai neapmokami iš sukauptų lėšų*)</t>
  </si>
  <si>
    <t>Pagal lokalinę sąmatą</t>
  </si>
  <si>
    <t>5. Lifto priežiūra ir naudojimas</t>
  </si>
  <si>
    <t>6. Bendrojo naudojimo objektų avarijų likvidavimo ir lokalizavimo darbai (jeigu jie neįtraukti į Savivaldybės administracijos direktoriaus patvirtintą daugiabučių namų bendrojo naudojimo objektų nuolatinės techninės priežiūros (eksploatavimo) darbų sąrašą)</t>
  </si>
  <si>
    <t>Pagal faktines išlaidas</t>
  </si>
  <si>
    <t>7. Komunalinių atliekų tvarkymas</t>
  </si>
  <si>
    <t>8. Namui ar keliems namams priskirto  žemės sklypo priežiūra</t>
  </si>
  <si>
    <t>9. Bendrojo naudojimo patalpų valymas</t>
  </si>
  <si>
    <t>Iš viso</t>
  </si>
  <si>
    <t>Darbų pavadinimas</t>
  </si>
  <si>
    <t>Preliminari darbų kaina, EUR</t>
  </si>
  <si>
    <t xml:space="preserve">Darbų atlikimo terminai </t>
  </si>
  <si>
    <t>Planuojamų remonto darbų lėšų šaltiniai</t>
  </si>
  <si>
    <t>Kiekis</t>
  </si>
  <si>
    <t>Pagal su gyventojais suderintą sąmatą</t>
  </si>
  <si>
    <t>Gyv.  lėšos</t>
  </si>
  <si>
    <t>Remonto darbai pagal gyventojų prašymus</t>
  </si>
  <si>
    <t>Mato vnt.</t>
  </si>
  <si>
    <t>Tarifas, EUR/m2 per mėnesį</t>
  </si>
  <si>
    <t xml:space="preserve">       UAB,,Naujininkų ūkis”direktoriaus</t>
  </si>
  <si>
    <t xml:space="preserve"> DARBŲ PLANAS</t>
  </si>
  <si>
    <t xml:space="preserve"> VILNIUS</t>
  </si>
  <si>
    <t xml:space="preserve">            Kitų patalpų skaičius </t>
  </si>
  <si>
    <t xml:space="preserve">           2. Namo bendrojo naudojimo objektų būklės įvertinimas:</t>
  </si>
  <si>
    <t xml:space="preserve">            (būklės vertinimas:  gera,  patenkinama, galimai bloga, avarinė)  </t>
  </si>
  <si>
    <t xml:space="preserve">      </t>
  </si>
  <si>
    <r>
      <t>4.  Duomenys apie kaupiamas lėšas</t>
    </r>
    <r>
      <rPr>
        <b/>
        <sz val="12"/>
        <color theme="1"/>
        <rFont val="Times New Roman"/>
        <family val="1"/>
        <charset val="186"/>
      </rPr>
      <t xml:space="preserve">* </t>
    </r>
    <r>
      <rPr>
        <sz val="12"/>
        <color theme="1"/>
        <rFont val="Times New Roman"/>
        <family val="1"/>
        <charset val="186"/>
      </rPr>
      <t>namo bendrojo naudojimo objektams atnaujinti</t>
    </r>
  </si>
  <si>
    <t xml:space="preserve">5.  Informacija apie planuojamus namo bendrojo naudojimo objektų atnaujinimo metinius ir ilgalaikius darbų planus </t>
  </si>
  <si>
    <t>Apimtis</t>
  </si>
  <si>
    <t xml:space="preserve">Darbų atlikimo terminai (nurodyti metus) </t>
  </si>
  <si>
    <t>Pastaba. Sukauptos lėšos* – banko sąskaitoje laikomos kaupiamosios įmokos ir banko už šių lėšų laikymą priskaičiuotos palūkanos (jei jos skaičiuojamos pagal sutartį su banku).</t>
  </si>
  <si>
    <t xml:space="preserve">            1. Namo techniniai rodikliai:</t>
  </si>
  <si>
    <r>
      <t xml:space="preserve">              </t>
    </r>
    <r>
      <rPr>
        <u/>
        <sz val="12"/>
        <color theme="1"/>
        <rFont val="Times New Roman"/>
        <family val="1"/>
        <charset val="186"/>
      </rPr>
      <t>patalpos:</t>
    </r>
  </si>
  <si>
    <r>
      <t xml:space="preserve">            </t>
    </r>
    <r>
      <rPr>
        <u/>
        <sz val="12"/>
        <color theme="1"/>
        <rFont val="Times New Roman"/>
        <family val="1"/>
        <charset val="186"/>
      </rPr>
      <t>konstrukcijos:</t>
    </r>
  </si>
  <si>
    <r>
      <t xml:space="preserve">           </t>
    </r>
    <r>
      <rPr>
        <u/>
        <sz val="12"/>
        <color theme="1"/>
        <rFont val="Times New Roman"/>
        <family val="1"/>
        <charset val="186"/>
      </rPr>
      <t xml:space="preserve"> bendroji inžinerinė </t>
    </r>
  </si>
  <si>
    <t xml:space="preserve">          3.  Duomenys apie planuojamus mėnesinius mokesčius</t>
  </si>
  <si>
    <t>Mokestis,   EUR/metus</t>
  </si>
  <si>
    <t xml:space="preserve">Sukaupta lėšų 2014-12-31 d. </t>
  </si>
  <si>
    <t>Namų priežiūros vadybininkė                                                    Ligita Šaduikienė</t>
  </si>
  <si>
    <t xml:space="preserve">         2014-11-20   įsakymu Nr. V-36</t>
  </si>
  <si>
    <t xml:space="preserve">            Bendras plotas-</t>
  </si>
  <si>
    <t>m2;</t>
  </si>
  <si>
    <r>
      <t xml:space="preserve">                                         </t>
    </r>
    <r>
      <rPr>
        <b/>
        <sz val="14"/>
        <color theme="1"/>
        <rFont val="Times New Roman"/>
        <family val="1"/>
        <charset val="186"/>
      </rPr>
      <t xml:space="preserve"> UAB ,,NAUJININKŲ ŪKIS”</t>
    </r>
  </si>
  <si>
    <t xml:space="preserve">             Statybos metai- </t>
  </si>
  <si>
    <t>;</t>
  </si>
  <si>
    <t xml:space="preserve">            Aukštų skaičius </t>
  </si>
  <si>
    <t xml:space="preserve">            Butų skaičius</t>
  </si>
  <si>
    <t xml:space="preserve">           Naudingasis plotas</t>
  </si>
  <si>
    <t>m2; kitų patalpų plotas</t>
  </si>
  <si>
    <t xml:space="preserve">           Priklausinių skaičius</t>
  </si>
  <si>
    <t>vnt.,priklausinių paskirtis</t>
  </si>
  <si>
    <t>PATVIRTINTA:</t>
  </si>
  <si>
    <t>Namo remontui</t>
  </si>
  <si>
    <t>Palūkanos, EUR/ per metus</t>
  </si>
  <si>
    <t>Pagal faktą</t>
  </si>
  <si>
    <t>Elektros instaliacijos remontas</t>
  </si>
  <si>
    <t>Pagal poreikį</t>
  </si>
  <si>
    <t xml:space="preserve">            Žemės sklypo (jei priskirtas įstatymų nustatyta tvarka) plotas _________ ha; įregistravimo data ____. </t>
  </si>
  <si>
    <t>Pagal sąmatą</t>
  </si>
  <si>
    <r>
      <rPr>
        <u/>
        <sz val="12"/>
        <color theme="1"/>
        <rFont val="Times New Roman"/>
        <family val="1"/>
        <charset val="186"/>
      </rPr>
      <t>įranga:</t>
    </r>
    <r>
      <rPr>
        <sz val="12"/>
        <color theme="1"/>
        <rFont val="Times New Roman"/>
        <family val="1"/>
        <charset val="186"/>
      </rPr>
      <t>šalto vandentiekio tinklai- patenkinama, buitinės nuotekynės tinklai-patenkinama, lietaus nuotekynės tinklai- patenkinama, elektros instaliacija- patenkinama, šiukšlių šalintuvai nėra, ventiliacijos kanalai, angos ir kaminai- patenkinama, liftai nėra, šildymo ir karšto vandens sistema- patenkinama.</t>
    </r>
  </si>
  <si>
    <t>Bendro naudojimo atskirų atkarpų vamzdžių keitimas</t>
  </si>
  <si>
    <t>Nuogrindos įrengimas, pamatų remontas</t>
  </si>
  <si>
    <t>Fasadinių sienų aptrupėjusių plytų atstatymas, įtrūkimų užtaisymas</t>
  </si>
  <si>
    <t>karšto vandens ir šildymo sistemos izoliacijos atkarpų keitimas</t>
  </si>
  <si>
    <t xml:space="preserve">pamatai- patenkinama, nuogrindos - patenkinama, sienos-galimai bloga, stogas-gera, laiptinių konstrukcijos- patenkinama, balkonai- patenkinama, perdenginiai - patenkinama, pagrindiniai namo laiptai ir durys- patenkinama. </t>
  </si>
  <si>
    <t>DAUGIABUČIO NAMO RODŪNIOS KELIAS 24</t>
  </si>
  <si>
    <t>2014-11-25  Nr. LŠ2-60</t>
  </si>
  <si>
    <t>laiptinės- patenkinama, koridoriai, holai -, rūsiai, pusrūsiai- patenkinama, palėpės nėra.</t>
  </si>
  <si>
    <t>Ventiliacinių šachtų ištrupėjųsių vietų remontas</t>
  </si>
  <si>
    <t xml:space="preserve">BENDROJO NAUDOJIMO OBJEKTŲ ATNAUJINIMO 2015 METŲ IR ILGALAIKIS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</si>
</sst>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left" vertical="top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right"/>
    </xf>
    <xf numFmtId="0" fontId="1" fillId="0" borderId="5" xfId="0" applyFont="1" applyBorder="1"/>
    <xf numFmtId="0" fontId="6" fillId="0" borderId="0" xfId="0" applyFont="1" applyAlignment="1">
      <alignment vertical="center"/>
    </xf>
    <xf numFmtId="0" fontId="6" fillId="0" borderId="0" xfId="0" applyFont="1"/>
    <xf numFmtId="0" fontId="1" fillId="0" borderId="5" xfId="0" applyFont="1" applyBorder="1" applyAlignment="1">
      <alignment horizontal="center"/>
    </xf>
    <xf numFmtId="2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/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selection activeCell="A6" sqref="A6:J6"/>
    </sheetView>
  </sheetViews>
  <sheetFormatPr defaultRowHeight="15.75" x14ac:dyDescent="0.25"/>
  <cols>
    <col min="1" max="1" width="9.140625" style="9" customWidth="1"/>
    <col min="2" max="2" width="9.140625" style="9"/>
    <col min="3" max="3" width="5" style="9" customWidth="1"/>
    <col min="4" max="4" width="8.7109375" style="9" customWidth="1"/>
    <col min="5" max="5" width="18" style="9" customWidth="1"/>
    <col min="6" max="6" width="12.42578125" style="9" customWidth="1"/>
    <col min="7" max="7" width="0.140625" style="9" hidden="1" customWidth="1"/>
    <col min="8" max="8" width="9.140625" style="9"/>
    <col min="9" max="9" width="9" style="9" customWidth="1"/>
    <col min="10" max="10" width="11.28515625" style="9" customWidth="1"/>
    <col min="11" max="16384" width="9.140625" style="9"/>
  </cols>
  <sheetData>
    <row r="1" spans="1:11" x14ac:dyDescent="0.25">
      <c r="A1" s="59" t="s">
        <v>56</v>
      </c>
      <c r="B1" s="59"/>
      <c r="C1" s="59"/>
      <c r="D1" s="59"/>
      <c r="E1" s="59"/>
      <c r="F1" s="59"/>
      <c r="G1" s="59"/>
      <c r="H1" s="59"/>
      <c r="I1" s="59"/>
      <c r="J1" s="59"/>
    </row>
    <row r="2" spans="1:11" x14ac:dyDescent="0.25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</row>
    <row r="3" spans="1:11" x14ac:dyDescent="0.25">
      <c r="A3" s="59" t="s">
        <v>44</v>
      </c>
      <c r="B3" s="59"/>
      <c r="C3" s="59"/>
      <c r="D3" s="59"/>
      <c r="E3" s="59"/>
      <c r="F3" s="59"/>
      <c r="G3" s="59"/>
      <c r="H3" s="59"/>
      <c r="I3" s="59"/>
      <c r="J3" s="59"/>
    </row>
    <row r="4" spans="1:11" s="23" customFormat="1" ht="17.25" customHeight="1" x14ac:dyDescent="0.3">
      <c r="A4" s="61" t="s">
        <v>47</v>
      </c>
      <c r="B4" s="61"/>
      <c r="C4" s="61"/>
      <c r="D4" s="61"/>
      <c r="E4" s="61"/>
      <c r="F4" s="61"/>
      <c r="G4" s="61"/>
      <c r="H4" s="61"/>
      <c r="I4" s="61"/>
      <c r="J4" s="61"/>
    </row>
    <row r="5" spans="1:11" x14ac:dyDescent="0.25">
      <c r="A5" s="60" t="s">
        <v>70</v>
      </c>
      <c r="B5" s="60"/>
      <c r="C5" s="60"/>
      <c r="D5" s="60"/>
      <c r="E5" s="60"/>
      <c r="F5" s="60"/>
      <c r="G5" s="60"/>
      <c r="H5" s="60"/>
      <c r="I5" s="60"/>
      <c r="J5" s="60"/>
    </row>
    <row r="6" spans="1:11" x14ac:dyDescent="0.25">
      <c r="A6" s="60" t="s">
        <v>74</v>
      </c>
      <c r="B6" s="60"/>
      <c r="C6" s="60"/>
      <c r="D6" s="60"/>
      <c r="E6" s="60"/>
      <c r="F6" s="60"/>
      <c r="G6" s="60"/>
      <c r="H6" s="60"/>
      <c r="I6" s="60"/>
      <c r="J6" s="60"/>
    </row>
    <row r="7" spans="1:11" x14ac:dyDescent="0.25">
      <c r="A7" s="60" t="s">
        <v>25</v>
      </c>
      <c r="B7" s="60"/>
      <c r="C7" s="60"/>
      <c r="D7" s="60"/>
      <c r="E7" s="60"/>
      <c r="F7" s="60"/>
      <c r="G7" s="60"/>
      <c r="H7" s="60"/>
      <c r="I7" s="60"/>
    </row>
    <row r="8" spans="1:11" ht="15" customHeight="1" x14ac:dyDescent="0.25">
      <c r="A8" s="62" t="s">
        <v>71</v>
      </c>
      <c r="B8" s="62"/>
      <c r="C8" s="62"/>
      <c r="D8" s="62"/>
      <c r="E8" s="62"/>
      <c r="F8" s="62"/>
      <c r="G8" s="62"/>
      <c r="H8" s="62"/>
      <c r="I8" s="62"/>
      <c r="J8" s="62"/>
    </row>
    <row r="9" spans="1:11" ht="15.75" customHeight="1" x14ac:dyDescent="0.25">
      <c r="A9" s="62" t="s">
        <v>26</v>
      </c>
      <c r="B9" s="62"/>
      <c r="C9" s="62"/>
      <c r="D9" s="62"/>
      <c r="E9" s="62"/>
      <c r="F9" s="62"/>
      <c r="G9" s="62"/>
      <c r="H9" s="62"/>
      <c r="I9" s="62"/>
      <c r="J9" s="62"/>
    </row>
    <row r="10" spans="1:11" s="10" customFormat="1" x14ac:dyDescent="0.25">
      <c r="A10" s="4" t="s">
        <v>36</v>
      </c>
      <c r="B10" s="6"/>
      <c r="C10" s="6"/>
      <c r="D10" s="6"/>
      <c r="E10" s="6"/>
      <c r="F10" s="6"/>
      <c r="G10" s="6"/>
      <c r="H10" s="6"/>
      <c r="I10" s="6"/>
      <c r="J10" s="6"/>
    </row>
    <row r="11" spans="1:11" x14ac:dyDescent="0.25">
      <c r="A11" s="3" t="s">
        <v>48</v>
      </c>
      <c r="B11" s="3"/>
      <c r="C11" s="3"/>
      <c r="D11" s="3">
        <v>1990</v>
      </c>
      <c r="E11" s="3" t="s">
        <v>49</v>
      </c>
      <c r="F11" s="3"/>
      <c r="G11" s="3"/>
      <c r="H11" s="3"/>
      <c r="I11" s="3"/>
      <c r="J11" s="3"/>
    </row>
    <row r="12" spans="1:11" x14ac:dyDescent="0.25">
      <c r="A12" s="11" t="s">
        <v>50</v>
      </c>
      <c r="B12" s="7"/>
      <c r="C12" s="7"/>
      <c r="D12" s="7">
        <v>5</v>
      </c>
      <c r="E12" s="3" t="s">
        <v>49</v>
      </c>
      <c r="F12" s="7"/>
      <c r="G12" s="7"/>
      <c r="H12" s="7"/>
      <c r="I12" s="7"/>
      <c r="J12" s="7"/>
    </row>
    <row r="13" spans="1:11" x14ac:dyDescent="0.25">
      <c r="A13" s="5" t="s">
        <v>51</v>
      </c>
      <c r="B13" s="11"/>
      <c r="C13" s="11"/>
      <c r="D13" s="24">
        <v>61</v>
      </c>
      <c r="E13" s="11"/>
      <c r="F13" s="11"/>
      <c r="G13" s="11"/>
      <c r="H13" s="11"/>
      <c r="I13" s="11"/>
      <c r="J13" s="11"/>
    </row>
    <row r="14" spans="1:11" x14ac:dyDescent="0.25">
      <c r="A14" s="5" t="s">
        <v>27</v>
      </c>
      <c r="B14" s="11"/>
      <c r="C14" s="11"/>
      <c r="D14" s="11">
        <v>1</v>
      </c>
      <c r="E14" s="11"/>
      <c r="F14" s="11"/>
      <c r="G14" s="11"/>
      <c r="H14" s="11"/>
      <c r="I14" s="11"/>
      <c r="J14" s="11"/>
    </row>
    <row r="15" spans="1:11" x14ac:dyDescent="0.25">
      <c r="A15" s="5" t="s">
        <v>45</v>
      </c>
      <c r="B15" s="11"/>
      <c r="C15" s="11"/>
      <c r="D15" s="29">
        <v>3110.66</v>
      </c>
      <c r="E15" s="11" t="s">
        <v>46</v>
      </c>
      <c r="F15" s="11"/>
      <c r="G15" s="11"/>
      <c r="H15" s="11"/>
      <c r="I15" s="11"/>
      <c r="J15" s="11"/>
    </row>
    <row r="16" spans="1:11" x14ac:dyDescent="0.25">
      <c r="A16" s="5" t="s">
        <v>52</v>
      </c>
      <c r="B16" s="11"/>
      <c r="C16" s="11"/>
      <c r="D16" s="29">
        <v>2598.81</v>
      </c>
      <c r="E16" s="11" t="s">
        <v>53</v>
      </c>
      <c r="F16" s="28"/>
      <c r="G16" s="28"/>
      <c r="H16" s="11" t="s">
        <v>46</v>
      </c>
      <c r="J16" s="11"/>
      <c r="K16" s="21"/>
    </row>
    <row r="17" spans="1:12" x14ac:dyDescent="0.25">
      <c r="A17" s="5" t="s">
        <v>54</v>
      </c>
      <c r="B17" s="11"/>
      <c r="C17" s="11"/>
      <c r="D17" s="25"/>
      <c r="E17" s="9" t="s">
        <v>55</v>
      </c>
      <c r="G17" s="63"/>
      <c r="H17" s="63"/>
      <c r="I17" s="63"/>
      <c r="J17" s="9" t="s">
        <v>49</v>
      </c>
      <c r="L17" s="21"/>
    </row>
    <row r="18" spans="1:12" x14ac:dyDescent="0.25">
      <c r="A18" s="3" t="s">
        <v>62</v>
      </c>
      <c r="B18" s="5"/>
      <c r="C18" s="11"/>
    </row>
    <row r="19" spans="1:12" s="10" customFormat="1" x14ac:dyDescent="0.25">
      <c r="A19" s="6" t="s">
        <v>28</v>
      </c>
    </row>
    <row r="20" spans="1:12" ht="46.5" customHeight="1" x14ac:dyDescent="0.25">
      <c r="A20" s="8" t="s">
        <v>38</v>
      </c>
      <c r="B20" s="8"/>
      <c r="C20" s="12"/>
      <c r="D20" s="54" t="s">
        <v>69</v>
      </c>
      <c r="E20" s="54"/>
      <c r="F20" s="54"/>
      <c r="G20" s="54"/>
      <c r="H20" s="54"/>
      <c r="I20" s="54"/>
      <c r="J20" s="54"/>
    </row>
    <row r="21" spans="1:12" ht="15.75" customHeight="1" x14ac:dyDescent="0.25">
      <c r="A21" s="8" t="s">
        <v>37</v>
      </c>
      <c r="B21" s="8"/>
      <c r="C21" s="12"/>
      <c r="D21" s="54" t="s">
        <v>72</v>
      </c>
      <c r="E21" s="54"/>
      <c r="F21" s="54"/>
      <c r="G21" s="54"/>
      <c r="H21" s="54"/>
      <c r="I21" s="54"/>
      <c r="J21" s="54"/>
    </row>
    <row r="22" spans="1:12" ht="65.25" customHeight="1" x14ac:dyDescent="0.25">
      <c r="A22" s="8" t="s">
        <v>39</v>
      </c>
      <c r="B22" s="8"/>
      <c r="C22" s="12"/>
      <c r="D22" s="55" t="s">
        <v>64</v>
      </c>
      <c r="E22" s="55"/>
      <c r="F22" s="55"/>
      <c r="G22" s="55"/>
      <c r="H22" s="55"/>
      <c r="I22" s="55"/>
      <c r="J22" s="55"/>
    </row>
    <row r="23" spans="1:12" s="27" customFormat="1" ht="11.25" x14ac:dyDescent="0.2">
      <c r="A23" s="26" t="s">
        <v>29</v>
      </c>
    </row>
    <row r="24" spans="1:12" s="22" customFormat="1" ht="15.75" customHeight="1" x14ac:dyDescent="0.25">
      <c r="A24" s="22" t="s">
        <v>30</v>
      </c>
      <c r="C24" s="22" t="s">
        <v>40</v>
      </c>
    </row>
    <row r="25" spans="1:12" s="14" customFormat="1" ht="54" customHeight="1" x14ac:dyDescent="0.25">
      <c r="A25" s="56" t="s">
        <v>0</v>
      </c>
      <c r="B25" s="57"/>
      <c r="C25" s="57"/>
      <c r="D25" s="57"/>
      <c r="E25" s="58"/>
      <c r="F25" s="53" t="s">
        <v>23</v>
      </c>
      <c r="G25" s="53"/>
      <c r="H25" s="53" t="s">
        <v>41</v>
      </c>
      <c r="I25" s="53"/>
      <c r="J25" s="13" t="s">
        <v>1</v>
      </c>
    </row>
    <row r="26" spans="1:12" s="14" customFormat="1" ht="23.25" customHeight="1" x14ac:dyDescent="0.25">
      <c r="A26" s="48" t="s">
        <v>2</v>
      </c>
      <c r="B26" s="49"/>
      <c r="C26" s="49"/>
      <c r="D26" s="49"/>
      <c r="E26" s="50"/>
      <c r="F26" s="51">
        <f>0.125/3.4528</f>
        <v>3.620250231696015E-2</v>
      </c>
      <c r="G26" s="51"/>
      <c r="H26" s="52">
        <f>F26*12*D15</f>
        <v>1351.364110287303</v>
      </c>
      <c r="I26" s="52"/>
      <c r="J26" s="13"/>
    </row>
    <row r="27" spans="1:12" s="14" customFormat="1" ht="54.75" customHeight="1" x14ac:dyDescent="0.25">
      <c r="A27" s="48" t="s">
        <v>3</v>
      </c>
      <c r="B27" s="49"/>
      <c r="C27" s="49"/>
      <c r="D27" s="49"/>
      <c r="E27" s="50"/>
      <c r="F27" s="51">
        <f>0.1774/3.4528</f>
        <v>5.1378591288229844E-2</v>
      </c>
      <c r="G27" s="51"/>
      <c r="H27" s="52">
        <f>F27*12*D15</f>
        <v>1917.8559453197404</v>
      </c>
      <c r="I27" s="52"/>
      <c r="J27" s="13"/>
    </row>
    <row r="28" spans="1:12" s="14" customFormat="1" ht="33.75" customHeight="1" x14ac:dyDescent="0.25">
      <c r="A28" s="48" t="s">
        <v>4</v>
      </c>
      <c r="B28" s="49"/>
      <c r="C28" s="49"/>
      <c r="D28" s="49"/>
      <c r="E28" s="50"/>
      <c r="F28" s="51">
        <f>0.23/3.4528</f>
        <v>6.6612604263206684E-2</v>
      </c>
      <c r="G28" s="51"/>
      <c r="H28" s="52">
        <f>F28*12*D15</f>
        <v>2486.5099629286378</v>
      </c>
      <c r="I28" s="52"/>
      <c r="J28" s="13"/>
    </row>
    <row r="29" spans="1:12" s="14" customFormat="1" ht="34.5" customHeight="1" x14ac:dyDescent="0.25">
      <c r="A29" s="48" t="s">
        <v>5</v>
      </c>
      <c r="B29" s="49"/>
      <c r="C29" s="49"/>
      <c r="D29" s="49"/>
      <c r="E29" s="50"/>
      <c r="F29" s="53"/>
      <c r="G29" s="53"/>
      <c r="H29" s="53" t="s">
        <v>6</v>
      </c>
      <c r="I29" s="53"/>
      <c r="J29" s="13"/>
    </row>
    <row r="30" spans="1:12" s="14" customFormat="1" ht="24.75" customHeight="1" x14ac:dyDescent="0.25">
      <c r="A30" s="48" t="s">
        <v>7</v>
      </c>
      <c r="B30" s="49"/>
      <c r="C30" s="49"/>
      <c r="D30" s="49"/>
      <c r="E30" s="50"/>
      <c r="F30" s="51"/>
      <c r="G30" s="51"/>
      <c r="H30" s="52"/>
      <c r="I30" s="52"/>
      <c r="J30" s="13"/>
    </row>
    <row r="31" spans="1:12" s="14" customFormat="1" ht="90" customHeight="1" x14ac:dyDescent="0.25">
      <c r="A31" s="48" t="s">
        <v>8</v>
      </c>
      <c r="B31" s="49"/>
      <c r="C31" s="49"/>
      <c r="D31" s="49"/>
      <c r="E31" s="50"/>
      <c r="F31" s="53"/>
      <c r="G31" s="53"/>
      <c r="H31" s="53" t="s">
        <v>9</v>
      </c>
      <c r="I31" s="53"/>
      <c r="J31" s="13"/>
    </row>
    <row r="32" spans="1:12" s="14" customFormat="1" ht="32.25" customHeight="1" x14ac:dyDescent="0.25">
      <c r="A32" s="48" t="s">
        <v>10</v>
      </c>
      <c r="B32" s="49"/>
      <c r="C32" s="49"/>
      <c r="D32" s="49"/>
      <c r="E32" s="50"/>
      <c r="F32" s="51">
        <v>0.09</v>
      </c>
      <c r="G32" s="51"/>
      <c r="H32" s="52">
        <f>F32*12*D15</f>
        <v>3359.5128</v>
      </c>
      <c r="I32" s="52"/>
      <c r="J32" s="13"/>
    </row>
    <row r="33" spans="1:10" s="14" customFormat="1" ht="37.5" customHeight="1" x14ac:dyDescent="0.25">
      <c r="A33" s="48" t="s">
        <v>11</v>
      </c>
      <c r="B33" s="49"/>
      <c r="C33" s="49"/>
      <c r="D33" s="49"/>
      <c r="E33" s="50"/>
      <c r="F33" s="53"/>
      <c r="G33" s="53"/>
      <c r="H33" s="53" t="s">
        <v>9</v>
      </c>
      <c r="I33" s="53"/>
      <c r="J33" s="13"/>
    </row>
    <row r="34" spans="1:10" s="14" customFormat="1" ht="26.25" customHeight="1" x14ac:dyDescent="0.25">
      <c r="A34" s="48" t="s">
        <v>12</v>
      </c>
      <c r="B34" s="49"/>
      <c r="C34" s="49"/>
      <c r="D34" s="49"/>
      <c r="E34" s="50"/>
      <c r="F34" s="53">
        <v>5.5E-2</v>
      </c>
      <c r="G34" s="53"/>
      <c r="H34" s="52">
        <f>F34*12*D15</f>
        <v>2053.0356000000002</v>
      </c>
      <c r="I34" s="52"/>
      <c r="J34" s="13"/>
    </row>
    <row r="35" spans="1:10" s="14" customFormat="1" ht="26.25" customHeight="1" x14ac:dyDescent="0.25">
      <c r="A35" s="67" t="s">
        <v>13</v>
      </c>
      <c r="B35" s="68"/>
      <c r="C35" s="68"/>
      <c r="D35" s="68"/>
      <c r="E35" s="69"/>
      <c r="F35" s="70"/>
      <c r="G35" s="70"/>
      <c r="H35" s="71">
        <f>SUM(H26:I34)</f>
        <v>11168.278418535683</v>
      </c>
      <c r="I35" s="71"/>
      <c r="J35" s="15"/>
    </row>
    <row r="36" spans="1:10" x14ac:dyDescent="0.25">
      <c r="A36" s="3"/>
    </row>
    <row r="37" spans="1:10" x14ac:dyDescent="0.25">
      <c r="A37" s="3" t="s">
        <v>31</v>
      </c>
    </row>
    <row r="38" spans="1:10" s="16" customFormat="1" ht="82.5" customHeight="1" x14ac:dyDescent="0.25">
      <c r="A38" s="72" t="s">
        <v>14</v>
      </c>
      <c r="B38" s="72"/>
      <c r="C38" s="70" t="s">
        <v>42</v>
      </c>
      <c r="D38" s="70"/>
      <c r="E38" s="30" t="s">
        <v>23</v>
      </c>
      <c r="F38" s="30" t="s">
        <v>58</v>
      </c>
      <c r="G38" s="70" t="s">
        <v>15</v>
      </c>
      <c r="H38" s="70"/>
      <c r="I38" s="30" t="s">
        <v>16</v>
      </c>
      <c r="J38" s="30" t="s">
        <v>1</v>
      </c>
    </row>
    <row r="39" spans="1:10" s="19" customFormat="1" x14ac:dyDescent="0.25">
      <c r="A39" s="73">
        <v>1</v>
      </c>
      <c r="B39" s="73"/>
      <c r="C39" s="74">
        <v>2</v>
      </c>
      <c r="D39" s="74"/>
      <c r="E39" s="18">
        <v>3</v>
      </c>
      <c r="F39" s="18">
        <v>4</v>
      </c>
      <c r="G39" s="74">
        <v>5</v>
      </c>
      <c r="H39" s="74"/>
      <c r="I39" s="18">
        <v>6</v>
      </c>
      <c r="J39" s="18">
        <v>7</v>
      </c>
    </row>
    <row r="40" spans="1:10" x14ac:dyDescent="0.25">
      <c r="A40" s="64" t="s">
        <v>57</v>
      </c>
      <c r="B40" s="64"/>
      <c r="C40" s="65"/>
      <c r="D40" s="65"/>
      <c r="E40" s="17"/>
      <c r="F40" s="17"/>
      <c r="G40" s="65"/>
      <c r="H40" s="65"/>
      <c r="I40" s="17"/>
      <c r="J40" s="17"/>
    </row>
    <row r="41" spans="1:10" ht="33.75" customHeight="1" x14ac:dyDescent="0.25">
      <c r="A41" s="66" t="s">
        <v>32</v>
      </c>
      <c r="B41" s="66"/>
      <c r="C41" s="66"/>
      <c r="D41" s="66"/>
      <c r="E41" s="66"/>
      <c r="F41" s="66"/>
      <c r="G41" s="66"/>
      <c r="H41" s="66"/>
      <c r="I41" s="66"/>
      <c r="J41" s="66"/>
    </row>
    <row r="42" spans="1:10" s="20" customFormat="1" ht="84" customHeight="1" x14ac:dyDescent="0.25">
      <c r="A42" s="75" t="s">
        <v>14</v>
      </c>
      <c r="B42" s="75"/>
      <c r="C42" s="75" t="s">
        <v>33</v>
      </c>
      <c r="D42" s="75"/>
      <c r="E42" s="75"/>
      <c r="F42" s="75" t="s">
        <v>15</v>
      </c>
      <c r="G42" s="75" t="s">
        <v>17</v>
      </c>
      <c r="H42" s="75"/>
      <c r="I42" s="75" t="s">
        <v>34</v>
      </c>
      <c r="J42" s="75" t="s">
        <v>1</v>
      </c>
    </row>
    <row r="43" spans="1:10" s="2" customFormat="1" ht="24.75" customHeight="1" x14ac:dyDescent="0.25">
      <c r="A43" s="75"/>
      <c r="B43" s="75"/>
      <c r="C43" s="64" t="s">
        <v>22</v>
      </c>
      <c r="D43" s="64"/>
      <c r="E43" s="33" t="s">
        <v>18</v>
      </c>
      <c r="F43" s="75"/>
      <c r="G43" s="75"/>
      <c r="H43" s="75"/>
      <c r="I43" s="75"/>
      <c r="J43" s="75"/>
    </row>
    <row r="44" spans="1:10" s="12" customFormat="1" x14ac:dyDescent="0.25">
      <c r="A44" s="64">
        <v>1</v>
      </c>
      <c r="B44" s="64"/>
      <c r="C44" s="65">
        <v>2</v>
      </c>
      <c r="D44" s="65"/>
      <c r="E44" s="32">
        <v>3</v>
      </c>
      <c r="F44" s="32">
        <v>4</v>
      </c>
      <c r="G44" s="65">
        <v>5</v>
      </c>
      <c r="H44" s="65"/>
      <c r="I44" s="32">
        <v>6</v>
      </c>
      <c r="J44" s="32">
        <v>7</v>
      </c>
    </row>
    <row r="45" spans="1:10" s="12" customFormat="1" ht="62.25" customHeight="1" x14ac:dyDescent="0.25">
      <c r="A45" s="75" t="s">
        <v>21</v>
      </c>
      <c r="B45" s="75"/>
      <c r="C45" s="65"/>
      <c r="D45" s="65"/>
      <c r="F45" s="31" t="s">
        <v>19</v>
      </c>
      <c r="G45" s="33" t="s">
        <v>20</v>
      </c>
      <c r="H45" s="31" t="s">
        <v>20</v>
      </c>
      <c r="I45" s="33">
        <v>2015</v>
      </c>
      <c r="J45" s="32"/>
    </row>
    <row r="46" spans="1:10" s="12" customFormat="1" ht="32.25" customHeight="1" x14ac:dyDescent="0.25">
      <c r="A46" s="56" t="s">
        <v>60</v>
      </c>
      <c r="B46" s="58"/>
      <c r="C46" s="76"/>
      <c r="D46" s="77"/>
      <c r="E46" s="35"/>
      <c r="F46" s="34" t="s">
        <v>59</v>
      </c>
      <c r="G46" s="36" t="s">
        <v>20</v>
      </c>
      <c r="H46" s="34" t="s">
        <v>20</v>
      </c>
      <c r="I46" s="36">
        <v>2015</v>
      </c>
      <c r="J46" s="35"/>
    </row>
    <row r="47" spans="1:10" s="12" customFormat="1" ht="66.75" customHeight="1" x14ac:dyDescent="0.25">
      <c r="A47" s="56" t="s">
        <v>67</v>
      </c>
      <c r="B47" s="58"/>
      <c r="C47" s="76"/>
      <c r="D47" s="77"/>
      <c r="E47" s="35"/>
      <c r="F47" s="40" t="s">
        <v>63</v>
      </c>
      <c r="G47" s="40" t="s">
        <v>20</v>
      </c>
      <c r="H47" s="40" t="s">
        <v>20</v>
      </c>
      <c r="I47" s="36">
        <v>2015</v>
      </c>
      <c r="J47" s="35"/>
    </row>
    <row r="48" spans="1:10" s="12" customFormat="1" ht="46.5" customHeight="1" x14ac:dyDescent="0.25">
      <c r="A48" s="75" t="s">
        <v>66</v>
      </c>
      <c r="B48" s="75"/>
      <c r="C48" s="65"/>
      <c r="D48" s="65"/>
      <c r="E48" s="38"/>
      <c r="F48" s="39" t="s">
        <v>61</v>
      </c>
      <c r="G48" s="56" t="s">
        <v>20</v>
      </c>
      <c r="H48" s="58"/>
      <c r="I48" s="39">
        <v>2015</v>
      </c>
      <c r="J48" s="38"/>
    </row>
    <row r="49" spans="1:10" s="12" customFormat="1" ht="48.75" customHeight="1" x14ac:dyDescent="0.25">
      <c r="A49" s="75" t="s">
        <v>65</v>
      </c>
      <c r="B49" s="75"/>
      <c r="C49" s="65"/>
      <c r="D49" s="65"/>
      <c r="E49" s="43"/>
      <c r="F49" s="44" t="s">
        <v>61</v>
      </c>
      <c r="G49" s="56" t="s">
        <v>20</v>
      </c>
      <c r="H49" s="58"/>
      <c r="I49" s="44">
        <v>2015</v>
      </c>
      <c r="J49" s="43"/>
    </row>
    <row r="50" spans="1:10" s="12" customFormat="1" ht="51" customHeight="1" x14ac:dyDescent="0.25">
      <c r="A50" s="56" t="s">
        <v>73</v>
      </c>
      <c r="B50" s="58"/>
      <c r="C50" s="76"/>
      <c r="D50" s="77"/>
      <c r="E50" s="46"/>
      <c r="F50" s="47" t="s">
        <v>61</v>
      </c>
      <c r="G50" s="45" t="s">
        <v>20</v>
      </c>
      <c r="H50" s="45" t="s">
        <v>20</v>
      </c>
      <c r="I50" s="47">
        <v>2015</v>
      </c>
      <c r="J50" s="46"/>
    </row>
    <row r="51" spans="1:10" s="12" customFormat="1" ht="63.75" customHeight="1" x14ac:dyDescent="0.25">
      <c r="A51" s="56" t="s">
        <v>68</v>
      </c>
      <c r="B51" s="58"/>
      <c r="C51" s="76"/>
      <c r="D51" s="77"/>
      <c r="E51" s="37"/>
      <c r="F51" s="44" t="s">
        <v>61</v>
      </c>
      <c r="G51" s="41" t="s">
        <v>20</v>
      </c>
      <c r="H51" s="41" t="s">
        <v>20</v>
      </c>
      <c r="I51" s="42">
        <v>2015</v>
      </c>
      <c r="J51" s="37"/>
    </row>
    <row r="52" spans="1:10" ht="33" customHeight="1" x14ac:dyDescent="0.25">
      <c r="A52" s="49" t="s">
        <v>35</v>
      </c>
      <c r="B52" s="49"/>
      <c r="C52" s="49"/>
      <c r="D52" s="49"/>
      <c r="E52" s="49"/>
      <c r="F52" s="49"/>
      <c r="G52" s="49"/>
      <c r="H52" s="49"/>
      <c r="I52" s="49"/>
      <c r="J52" s="49"/>
    </row>
    <row r="53" spans="1:10" x14ac:dyDescent="0.25">
      <c r="A53" s="1"/>
    </row>
    <row r="54" spans="1:10" x14ac:dyDescent="0.25">
      <c r="A54" s="3" t="s">
        <v>43</v>
      </c>
    </row>
  </sheetData>
  <mergeCells count="83">
    <mergeCell ref="C46:D46"/>
    <mergeCell ref="A52:J52"/>
    <mergeCell ref="A51:B51"/>
    <mergeCell ref="C51:D51"/>
    <mergeCell ref="G48:H48"/>
    <mergeCell ref="A47:B47"/>
    <mergeCell ref="C47:D47"/>
    <mergeCell ref="A46:B46"/>
    <mergeCell ref="A49:B49"/>
    <mergeCell ref="C49:D49"/>
    <mergeCell ref="G49:H49"/>
    <mergeCell ref="A48:B48"/>
    <mergeCell ref="C48:D48"/>
    <mergeCell ref="A50:B50"/>
    <mergeCell ref="C50:D50"/>
    <mergeCell ref="A44:B44"/>
    <mergeCell ref="C44:D44"/>
    <mergeCell ref="A45:B45"/>
    <mergeCell ref="J42:J43"/>
    <mergeCell ref="G44:H44"/>
    <mergeCell ref="G42:H43"/>
    <mergeCell ref="I42:I43"/>
    <mergeCell ref="A42:B43"/>
    <mergeCell ref="C42:E42"/>
    <mergeCell ref="F42:F43"/>
    <mergeCell ref="C43:D43"/>
    <mergeCell ref="C45:D45"/>
    <mergeCell ref="A40:B40"/>
    <mergeCell ref="C40:D40"/>
    <mergeCell ref="G40:H40"/>
    <mergeCell ref="A41:J41"/>
    <mergeCell ref="A34:E34"/>
    <mergeCell ref="F34:G34"/>
    <mergeCell ref="H34:I34"/>
    <mergeCell ref="A35:E35"/>
    <mergeCell ref="F35:G35"/>
    <mergeCell ref="H35:I35"/>
    <mergeCell ref="G38:H38"/>
    <mergeCell ref="C38:D38"/>
    <mergeCell ref="A38:B38"/>
    <mergeCell ref="A39:B39"/>
    <mergeCell ref="C39:D39"/>
    <mergeCell ref="G39:H39"/>
    <mergeCell ref="A1:J1"/>
    <mergeCell ref="A2:J2"/>
    <mergeCell ref="A3:J3"/>
    <mergeCell ref="D20:J20"/>
    <mergeCell ref="A5:J5"/>
    <mergeCell ref="A4:J4"/>
    <mergeCell ref="A7:I7"/>
    <mergeCell ref="A6:J6"/>
    <mergeCell ref="A8:J8"/>
    <mergeCell ref="A9:J9"/>
    <mergeCell ref="G17:I17"/>
    <mergeCell ref="D21:J21"/>
    <mergeCell ref="D22:J22"/>
    <mergeCell ref="H25:I25"/>
    <mergeCell ref="F25:G25"/>
    <mergeCell ref="A25:E25"/>
    <mergeCell ref="A33:E33"/>
    <mergeCell ref="F33:G33"/>
    <mergeCell ref="H33:I33"/>
    <mergeCell ref="H26:I26"/>
    <mergeCell ref="A27:E27"/>
    <mergeCell ref="F27:G27"/>
    <mergeCell ref="H27:I27"/>
    <mergeCell ref="A28:E28"/>
    <mergeCell ref="F28:G28"/>
    <mergeCell ref="H28:I28"/>
    <mergeCell ref="A26:E26"/>
    <mergeCell ref="F26:G26"/>
    <mergeCell ref="A29:E29"/>
    <mergeCell ref="F29:G29"/>
    <mergeCell ref="H29:I29"/>
    <mergeCell ref="A30:E30"/>
    <mergeCell ref="A32:E32"/>
    <mergeCell ref="F32:G32"/>
    <mergeCell ref="H32:I32"/>
    <mergeCell ref="F30:G30"/>
    <mergeCell ref="H30:I30"/>
    <mergeCell ref="A31:E31"/>
    <mergeCell ref="F31:G31"/>
    <mergeCell ref="H31:I31"/>
  </mergeCells>
  <pageMargins left="0.70866141732283472" right="0.31496062992125984" top="0.74803149606299213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vilmantas</dc:creator>
  <cp:lastModifiedBy>Ligita</cp:lastModifiedBy>
  <cp:lastPrinted>2015-02-04T14:36:25Z</cp:lastPrinted>
  <dcterms:created xsi:type="dcterms:W3CDTF">2014-12-16T08:33:57Z</dcterms:created>
  <dcterms:modified xsi:type="dcterms:W3CDTF">2015-02-10T13:35:25Z</dcterms:modified>
</cp:coreProperties>
</file>